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16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<sst xmlns="http://schemas.openxmlformats.org/spreadsheetml/2006/main" count="356" uniqueCount="248">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</sst>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19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96" sqref="C96"/>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0.6666666666666666</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0</v>
      </c>
    </row>
    <row r="18" spans="1:6" ht="15">
      <c r="A18" s="17" t="s">
        <v>29</v>
      </c>
      <c r="B18" s="16" t="s">
        <v>27</v>
      </c>
      <c r="C18" s="79" t="s">
        <v>6</v>
      </c>
      <c r="F18" s="32">
        <f>+VALUE(A25)</f>
        <v>0.5</v>
      </c>
    </row>
    <row r="19" spans="1:6" ht="45">
      <c r="A19" s="17" t="s">
        <v>30</v>
      </c>
      <c r="B19" s="16" t="s">
        <v>33</v>
      </c>
      <c r="C19" s="79" t="s">
        <v>6</v>
      </c>
      <c r="F19" s="32">
        <f>+VALUE(A32)</f>
        <v>0.75</v>
      </c>
    </row>
    <row r="20" spans="1:6" ht="30">
      <c r="A20" s="17" t="s">
        <v>31</v>
      </c>
      <c r="B20" s="16" t="s">
        <v>28</v>
      </c>
      <c r="C20" s="79" t="s">
        <v>6</v>
      </c>
      <c r="F20" s="32">
        <f>+VALUE(A36)</f>
        <v>1</v>
      </c>
    </row>
    <row r="21" spans="1:6" ht="24.75" customHeight="1">
      <c r="A21" s="101">
        <f>_xlfn.IFERROR((COUNTIF(C18:C20,"Da")+(COUNTIF(C18:C20,"Djelomično")/2))/((COUNTIF(C18:C20,"Da")+COUNTIF(C18:C20,"Ne")+COUNTIF(C18:C20,"Djelomično"))),"Nije primjenjivo")</f>
        <v>0</v>
      </c>
      <c r="B21" s="102"/>
      <c r="C21" s="103"/>
      <c r="F21" s="32">
        <f>+VALUE(A51)</f>
        <v>1</v>
      </c>
    </row>
    <row r="22" spans="1:6" ht="24.75" customHeight="1">
      <c r="A22" s="28" t="s">
        <v>147</v>
      </c>
      <c r="B22" s="104" t="s">
        <v>32</v>
      </c>
      <c r="C22" s="105"/>
      <c r="F22" s="32">
        <f>+VALUE(A57)</f>
        <v>1</v>
      </c>
    </row>
    <row r="23" spans="1:6" ht="30">
      <c r="A23" s="15" t="s">
        <v>34</v>
      </c>
      <c r="B23" s="10" t="s">
        <v>36</v>
      </c>
      <c r="C23" s="79" t="s">
        <v>5</v>
      </c>
      <c r="F23" s="32" t="e">
        <f>+VALUE(A65)</f>
        <v>#VALUE!</v>
      </c>
    </row>
    <row r="24" spans="1:6" ht="30">
      <c r="A24" s="15" t="s">
        <v>35</v>
      </c>
      <c r="B24" s="10" t="s">
        <v>37</v>
      </c>
      <c r="C24" s="79" t="s">
        <v>6</v>
      </c>
      <c r="F24" s="32">
        <f>+VALUE(A71)</f>
        <v>1</v>
      </c>
    </row>
    <row r="25" spans="1:6" ht="24.75" customHeight="1">
      <c r="A25" s="101">
        <f>_xlfn.IFERROR((COUNTIF(C23:C24,"Da")+(COUNTIF(C23:C24,"Djelomično")/2))/((COUNTIF(C23:C24,"Da")+COUNTIF(C23:C24,"Ne")+COUNTIF(C23:C24,"Djelomično"))),"Nije primjenjivo")</f>
        <v>0.5</v>
      </c>
      <c r="B25" s="102"/>
      <c r="C25" s="103"/>
      <c r="F25" s="32">
        <f>+VALUE(A79)</f>
        <v>1</v>
      </c>
    </row>
    <row r="26" spans="1:6" ht="49.5" customHeight="1">
      <c r="A26" s="14" t="s">
        <v>146</v>
      </c>
      <c r="B26" s="104" t="s">
        <v>41</v>
      </c>
      <c r="C26" s="105"/>
      <c r="F26" s="32" t="e">
        <f>+VALUE(A92)</f>
        <v>#VALUE!</v>
      </c>
    </row>
    <row r="27" spans="1:6" ht="15">
      <c r="A27" s="29" t="s">
        <v>39</v>
      </c>
      <c r="B27" s="115" t="s">
        <v>40</v>
      </c>
      <c r="C27" s="116"/>
      <c r="F27" s="32">
        <f>+VALUE(A103)</f>
        <v>0.625</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6</v>
      </c>
    </row>
    <row r="32" spans="1:3" ht="24.75" customHeight="1">
      <c r="A32" s="101">
        <f>_xlfn.IFERROR((COUNTIF(C28:C31,"Da")+(COUNTIF(C28:C31,"Djelomično")/2))/((COUNTIF(C28:C31,"Da")+COUNTIF(C28:C31,"Ne")+COUNTIF(C28:C31,"Djelomično"))),"Nije primjenjivo")</f>
        <v>0.75</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15" t="s">
        <v>77</v>
      </c>
      <c r="C52" s="116"/>
    </row>
    <row r="53" spans="1:3" ht="30">
      <c r="A53" s="15" t="s">
        <v>82</v>
      </c>
      <c r="B53" s="10" t="s">
        <v>243</v>
      </c>
      <c r="C53" s="79" t="s">
        <v>18</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15" t="s">
        <v>123</v>
      </c>
      <c r="C66" s="116"/>
    </row>
    <row r="67" spans="1:3" ht="30">
      <c r="A67" s="15" t="s">
        <v>105</v>
      </c>
      <c r="B67" s="10" t="s">
        <v>101</v>
      </c>
      <c r="C67" s="79" t="s">
        <v>18</v>
      </c>
    </row>
    <row r="68" spans="1:3" ht="45">
      <c r="A68" s="15" t="s">
        <v>106</v>
      </c>
      <c r="B68" s="10" t="s">
        <v>102</v>
      </c>
      <c r="C68" s="79" t="s">
        <v>18</v>
      </c>
    </row>
    <row r="69" spans="1:3" ht="15">
      <c r="A69" s="15" t="s">
        <v>107</v>
      </c>
      <c r="B69" s="10" t="s">
        <v>103</v>
      </c>
      <c r="C69" s="79" t="s">
        <v>5</v>
      </c>
    </row>
    <row r="70" spans="1:3" ht="15">
      <c r="A70" s="15" t="s">
        <v>108</v>
      </c>
      <c r="B70" s="10" t="s">
        <v>104</v>
      </c>
      <c r="C70" s="79" t="s">
        <v>18</v>
      </c>
    </row>
    <row r="71" spans="1:3" ht="24.75" customHeight="1">
      <c r="A71" s="101">
        <f>_xlfn.IFERROR((COUNTIF(C67:C70,"Da")+(COUNTIF(C67:C70,"Djelomično")/2))/((COUNTIF(C67:C70,"Da")+COUNTIF(C67:C70,"Ne")+COUNTIF(C67:C70,"Djelomično"))),"Nije primjenjivo")</f>
        <v>1</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5">
      <c r="A94" s="15" t="s">
        <v>163</v>
      </c>
      <c r="B94" s="10" t="s">
        <v>153</v>
      </c>
      <c r="C94" s="79" t="s">
        <v>227</v>
      </c>
    </row>
    <row r="95" spans="1:3" ht="15">
      <c r="A95" s="15" t="s">
        <v>164</v>
      </c>
      <c r="B95" s="10" t="s">
        <v>154</v>
      </c>
      <c r="C95" s="79" t="s">
        <v>5</v>
      </c>
    </row>
    <row r="96" spans="1:3" ht="45">
      <c r="A96" s="15" t="s">
        <v>165</v>
      </c>
      <c r="B96" s="10" t="s">
        <v>155</v>
      </c>
      <c r="C96" s="79" t="s">
        <v>6</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0.625</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0.7765151515151515</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5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19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19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19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196">
      <colorScale>
        <cfvo type="num" val="0"/>
        <cfvo type="num" val="0.5"/>
        <cfvo type="num" val="1"/>
        <color rgb="FFF8696B"/>
        <color rgb="FFFFEB84"/>
        <color rgb="FF63BE7B"/>
      </colorScale>
    </cfRule>
  </conditionalFormatting>
  <conditionalFormatting sqref="A25">
    <cfRule type="colorScale" priority="263" dxfId="19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19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19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196">
      <colorScale>
        <cfvo type="num" val="0"/>
        <cfvo type="num" val="0.5"/>
        <cfvo type="num" val="1"/>
        <color rgb="FFF8696B"/>
        <color rgb="FFFFEB84"/>
        <color rgb="FF63BE7B"/>
      </colorScale>
    </cfRule>
  </conditionalFormatting>
  <conditionalFormatting sqref="A57">
    <cfRule type="colorScale" priority="206" dxfId="196">
      <colorScale>
        <cfvo type="num" val="0"/>
        <cfvo type="num" val="0.5"/>
        <cfvo type="num" val="1"/>
        <color rgb="FFF8696B"/>
        <color rgb="FFFFEB84"/>
        <color rgb="FF63BE7B"/>
      </colorScale>
    </cfRule>
  </conditionalFormatting>
  <conditionalFormatting sqref="A65">
    <cfRule type="colorScale" priority="187" dxfId="196">
      <colorScale>
        <cfvo type="num" val="0"/>
        <cfvo type="num" val="0.5"/>
        <cfvo type="num" val="1"/>
        <color rgb="FFF8696B"/>
        <color rgb="FFFFEB84"/>
        <color rgb="FF63BE7B"/>
      </colorScale>
    </cfRule>
  </conditionalFormatting>
  <conditionalFormatting sqref="A71">
    <cfRule type="colorScale" priority="174" dxfId="19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19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C9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A92">
    <cfRule type="colorScale" priority="41" dxfId="19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19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5"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v>
      </c>
      <c r="D5" s="81"/>
    </row>
    <row r="6" spans="1:4" s="34" customFormat="1" ht="39.75" customHeight="1">
      <c r="A6" s="44" t="s">
        <v>147</v>
      </c>
      <c r="B6" s="36" t="s">
        <v>32</v>
      </c>
      <c r="C6" s="40">
        <f>+Upitnik!A25</f>
        <v>0.5</v>
      </c>
      <c r="D6" s="81"/>
    </row>
    <row r="7" spans="1:4" s="34" customFormat="1" ht="39.75" customHeight="1">
      <c r="A7" s="45" t="s">
        <v>39</v>
      </c>
      <c r="B7" s="38" t="s">
        <v>186</v>
      </c>
      <c r="C7" s="40">
        <f>+Upitnik!A32</f>
        <v>0.75</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0.625</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0.7765151515151515</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19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19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19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19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19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19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197" operator="equal">
      <formula>"100%"</formula>
    </cfRule>
  </conditionalFormatting>
  <conditionalFormatting sqref="C17">
    <cfRule type="cellIs" priority="1" dxfId="0" operator="equal" stopIfTrue="1">
      <formula>"Nije primjenjivo"</formula>
    </cfRule>
    <cfRule type="colorScale" priority="2" dxfId="19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19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19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19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19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Tajništvo</cp:lastModifiedBy>
  <cp:lastPrinted>2019-12-05T14:42:35Z</cp:lastPrinted>
  <dcterms:created xsi:type="dcterms:W3CDTF">2012-05-21T15:07:27Z</dcterms:created>
  <dcterms:modified xsi:type="dcterms:W3CDTF">2023-10-02T10:42:05Z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